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880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<sst xmlns="http://schemas.openxmlformats.org/spreadsheetml/2006/main" count="290" uniqueCount="95">
  <si>
    <t>GNS430</t>
  </si>
  <si>
    <t>Garmin Transponder</t>
  </si>
  <si>
    <t>Turn Coordinator</t>
  </si>
  <si>
    <t>Attitude Indicator</t>
  </si>
  <si>
    <t>Strobe Lights</t>
  </si>
  <si>
    <t>Nav Lights</t>
  </si>
  <si>
    <t>Taxi Lights</t>
  </si>
  <si>
    <t>Land Lights</t>
  </si>
  <si>
    <t>Pitot Heat</t>
  </si>
  <si>
    <t>DESCRIPTION</t>
  </si>
  <si>
    <t>MODEL</t>
  </si>
  <si>
    <t>AMPS</t>
  </si>
  <si>
    <t>Flaps Motor</t>
  </si>
  <si>
    <t>Garmin GPS/NAV/COMM</t>
  </si>
  <si>
    <t>MAIN BUSS</t>
  </si>
  <si>
    <t>AUX BUSS</t>
  </si>
  <si>
    <t>Main Voltage Regulator</t>
  </si>
  <si>
    <t>Aux Voltage Regulator</t>
  </si>
  <si>
    <t>does avionic switch use a relay, or direct wired?</t>
  </si>
  <si>
    <t>alt/bat switch totally independent?</t>
  </si>
  <si>
    <t>do need alt contactor at all?</t>
  </si>
  <si>
    <t>jpi slimline 50mv/75a?</t>
  </si>
  <si>
    <t>diagrams of power grid?</t>
  </si>
  <si>
    <t>TOTAL MAIN BUSS</t>
  </si>
  <si>
    <t>TOTAL AUX  BUSS</t>
  </si>
  <si>
    <t>PRE</t>
  </si>
  <si>
    <t>TAXI</t>
  </si>
  <si>
    <t>CLIMB</t>
  </si>
  <si>
    <t>CRUISE</t>
  </si>
  <si>
    <t>DECENT</t>
  </si>
  <si>
    <t>IN</t>
  </si>
  <si>
    <t>OUT</t>
  </si>
  <si>
    <t>BATT</t>
  </si>
  <si>
    <t>ONLY</t>
  </si>
  <si>
    <t>-</t>
  </si>
  <si>
    <t>GLIDE</t>
  </si>
  <si>
    <t>START</t>
  </si>
  <si>
    <t>Flight</t>
  </si>
  <si>
    <t>TOTAL NORMAL OPERATIONS</t>
  </si>
  <si>
    <t>VFR</t>
  </si>
  <si>
    <t>IFR</t>
  </si>
  <si>
    <t>Navaid</t>
  </si>
  <si>
    <t xml:space="preserve">Fuel Boost Pump </t>
  </si>
  <si>
    <t>Battery  Contactor</t>
  </si>
  <si>
    <t>GPS/NAV/COM</t>
  </si>
  <si>
    <t>Pannel Lighting</t>
  </si>
  <si>
    <t>RV-6A   BeeLine Power Requirments.</t>
  </si>
  <si>
    <t>Starter Contactor</t>
  </si>
  <si>
    <t>Audio panel</t>
  </si>
  <si>
    <t>Garmin SL- 30 or SL-40</t>
  </si>
  <si>
    <t>Directional Gyro</t>
  </si>
  <si>
    <t>RPM</t>
  </si>
  <si>
    <t>MANIFOLD</t>
  </si>
  <si>
    <t>UBG-16</t>
  </si>
  <si>
    <t>Oil Press/Temp</t>
  </si>
  <si>
    <t>Super Clock</t>
  </si>
  <si>
    <t>Amps/Volts</t>
  </si>
  <si>
    <t>Fuel Level</t>
  </si>
  <si>
    <t>Fuel Totalizer</t>
  </si>
  <si>
    <t>BATTERY  BUSS</t>
  </si>
  <si>
    <t>Jeff Rose EIS</t>
  </si>
  <si>
    <t>Power Port</t>
  </si>
  <si>
    <t>RC Allen</t>
  </si>
  <si>
    <t>AutoPilot</t>
  </si>
  <si>
    <t>EI</t>
  </si>
  <si>
    <t>LEDs</t>
  </si>
  <si>
    <t>TOTAL BATTERY BUSS</t>
  </si>
  <si>
    <t>GARMIN Com Transmitt</t>
  </si>
  <si>
    <t>12v Power Ports</t>
  </si>
  <si>
    <t>12v Power Port</t>
  </si>
  <si>
    <t>B.F. Goodrich</t>
  </si>
  <si>
    <t>Van's</t>
  </si>
  <si>
    <t>B&amp;C</t>
  </si>
  <si>
    <t>Warren Gretz</t>
  </si>
  <si>
    <t>Garmin 430 GPS</t>
  </si>
  <si>
    <t>Garmin 430 NAV</t>
  </si>
  <si>
    <t>OBS</t>
  </si>
  <si>
    <t>Garmin 430</t>
  </si>
  <si>
    <t xml:space="preserve">Garmin </t>
  </si>
  <si>
    <t>Garmin</t>
  </si>
  <si>
    <t>Electronics Int'l</t>
  </si>
  <si>
    <t>LED Panel Lighting</t>
  </si>
  <si>
    <t>Battery Contactor</t>
  </si>
  <si>
    <t>Night</t>
  </si>
  <si>
    <t>Cruise</t>
  </si>
  <si>
    <t>Decent</t>
  </si>
  <si>
    <t>Whelen</t>
  </si>
  <si>
    <t>Auto Pilot - Servo</t>
  </si>
  <si>
    <t>Auto Pilot - Indicator</t>
  </si>
  <si>
    <t>Navaid .75~3.6A</t>
  </si>
  <si>
    <t>ENDURANCE BUSS</t>
  </si>
  <si>
    <t>TOTAL ENDURANCE BUSS</t>
  </si>
  <si>
    <t>B&amp;C SD-8</t>
  </si>
  <si>
    <t>Garmin 430 Transmit</t>
  </si>
  <si>
    <t>Master Contactor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</si>
</sst>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2" fontId="0" fillId="0" borderId="3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164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64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6"/>
  <sheetViews>
    <sheetView tabSelected="1" zoomScale="75" zoomScaleNormal="75" workbookViewId="0" topLeftCell="A46">
      <selection activeCell="A60" sqref="A60"/>
    </sheetView>
  </sheetViews>
  <sheetFormatPr defaultColWidth="9.140625" defaultRowHeight="12.75"/>
  <cols>
    <col min="1" max="1" width="29.7109375" style="0" customWidth="1"/>
    <col min="2" max="2" width="15.7109375" style="0" customWidth="1"/>
    <col min="3" max="3" width="9.28125" style="28" customWidth="1"/>
    <col min="4" max="15" width="9.28125" style="6" customWidth="1"/>
  </cols>
  <sheetData>
    <row r="3" spans="1:15" ht="12.75">
      <c r="A3" s="1" t="s">
        <v>9</v>
      </c>
      <c r="B3" s="1" t="s">
        <v>10</v>
      </c>
      <c r="C3" s="29" t="s">
        <v>11</v>
      </c>
      <c r="D3" s="22" t="s">
        <v>36</v>
      </c>
      <c r="E3" s="22" t="s">
        <v>25</v>
      </c>
      <c r="F3" s="22" t="s">
        <v>26</v>
      </c>
      <c r="G3" s="22" t="s">
        <v>27</v>
      </c>
      <c r="H3" s="22" t="s">
        <v>39</v>
      </c>
      <c r="I3" s="22" t="s">
        <v>39</v>
      </c>
      <c r="J3" s="22" t="s">
        <v>39</v>
      </c>
      <c r="K3" s="22" t="s">
        <v>40</v>
      </c>
      <c r="L3" s="22" t="s">
        <v>40</v>
      </c>
      <c r="M3" s="22" t="s">
        <v>26</v>
      </c>
      <c r="N3" s="22" t="s">
        <v>32</v>
      </c>
      <c r="O3" s="22" t="s">
        <v>35</v>
      </c>
    </row>
    <row r="4" spans="1:15" ht="12.75">
      <c r="A4" s="1"/>
      <c r="B4" s="1"/>
      <c r="C4" s="29"/>
      <c r="D4" s="22"/>
      <c r="E4" s="22" t="s">
        <v>37</v>
      </c>
      <c r="F4" s="22" t="s">
        <v>31</v>
      </c>
      <c r="G4" s="22"/>
      <c r="H4" s="22" t="s">
        <v>28</v>
      </c>
      <c r="I4" s="22" t="s">
        <v>83</v>
      </c>
      <c r="J4" s="22" t="s">
        <v>83</v>
      </c>
      <c r="K4" s="22" t="s">
        <v>28</v>
      </c>
      <c r="L4" s="22" t="s">
        <v>83</v>
      </c>
      <c r="M4" s="22" t="s">
        <v>30</v>
      </c>
      <c r="N4" s="22" t="s">
        <v>33</v>
      </c>
      <c r="O4" s="22"/>
    </row>
    <row r="5" spans="1:15" ht="13.5" thickBot="1">
      <c r="A5" s="19" t="s">
        <v>14</v>
      </c>
      <c r="B5" s="19"/>
      <c r="C5" s="30"/>
      <c r="D5" s="23"/>
      <c r="E5" s="23"/>
      <c r="F5" s="23"/>
      <c r="G5" s="23"/>
      <c r="H5" s="23"/>
      <c r="I5" s="23" t="s">
        <v>84</v>
      </c>
      <c r="J5" s="23" t="s">
        <v>29</v>
      </c>
      <c r="K5" s="23"/>
      <c r="L5" s="23" t="s">
        <v>85</v>
      </c>
      <c r="M5" s="23"/>
      <c r="N5" s="23"/>
      <c r="O5" s="23"/>
    </row>
    <row r="6" spans="1:15" ht="12.75">
      <c r="A6" s="27" t="s">
        <v>94</v>
      </c>
      <c r="B6" s="13"/>
      <c r="C6" s="47">
        <v>1</v>
      </c>
      <c r="D6" s="15">
        <f>$C$6</f>
        <v>1</v>
      </c>
      <c r="E6" s="15">
        <f aca="true" t="shared" si="0" ref="E6:M6">$C$6</f>
        <v>1</v>
      </c>
      <c r="F6" s="15">
        <f t="shared" si="0"/>
        <v>1</v>
      </c>
      <c r="G6" s="15">
        <f t="shared" si="0"/>
        <v>1</v>
      </c>
      <c r="H6" s="15">
        <f t="shared" si="0"/>
        <v>1</v>
      </c>
      <c r="I6" s="15">
        <f t="shared" si="0"/>
        <v>1</v>
      </c>
      <c r="J6" s="15">
        <f t="shared" si="0"/>
        <v>1</v>
      </c>
      <c r="K6" s="15">
        <f t="shared" si="0"/>
        <v>1</v>
      </c>
      <c r="L6" s="15">
        <f t="shared" si="0"/>
        <v>1</v>
      </c>
      <c r="M6" s="15">
        <f t="shared" si="0"/>
        <v>1</v>
      </c>
      <c r="N6" s="15" t="s">
        <v>34</v>
      </c>
      <c r="O6" s="21"/>
    </row>
    <row r="7" spans="1:15" ht="12.75">
      <c r="A7" s="10" t="s">
        <v>12</v>
      </c>
      <c r="B7" s="4" t="s">
        <v>71</v>
      </c>
      <c r="C7" s="31">
        <v>3</v>
      </c>
      <c r="D7" s="15" t="s">
        <v>34</v>
      </c>
      <c r="E7" s="15" t="s">
        <v>34</v>
      </c>
      <c r="F7" s="15">
        <v>0</v>
      </c>
      <c r="G7" s="15">
        <v>0</v>
      </c>
      <c r="H7" s="15" t="s">
        <v>34</v>
      </c>
      <c r="I7" s="15">
        <v>0</v>
      </c>
      <c r="J7" s="15">
        <v>0</v>
      </c>
      <c r="K7" s="15" t="s">
        <v>34</v>
      </c>
      <c r="L7" s="15">
        <v>0</v>
      </c>
      <c r="M7" s="15">
        <v>0</v>
      </c>
      <c r="N7" s="15" t="s">
        <v>34</v>
      </c>
      <c r="O7" s="15" t="s">
        <v>34</v>
      </c>
    </row>
    <row r="8" spans="1:15" ht="12.75">
      <c r="A8" s="10" t="s">
        <v>47</v>
      </c>
      <c r="B8" s="4" t="s">
        <v>72</v>
      </c>
      <c r="C8" s="39">
        <v>1</v>
      </c>
      <c r="D8" s="15">
        <f>$C8</f>
        <v>1</v>
      </c>
      <c r="E8" s="15" t="s">
        <v>34</v>
      </c>
      <c r="F8" s="15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15" t="s">
        <v>34</v>
      </c>
      <c r="O8" s="15" t="s">
        <v>34</v>
      </c>
    </row>
    <row r="9" spans="1:15" ht="12.75">
      <c r="A9" s="10" t="s">
        <v>8</v>
      </c>
      <c r="B9" s="27" t="s">
        <v>73</v>
      </c>
      <c r="C9" s="32">
        <v>8</v>
      </c>
      <c r="D9" s="15" t="s">
        <v>34</v>
      </c>
      <c r="E9" s="15" t="s">
        <v>34</v>
      </c>
      <c r="F9" s="15" t="s">
        <v>34</v>
      </c>
      <c r="G9" s="15" t="s">
        <v>34</v>
      </c>
      <c r="H9" s="15"/>
      <c r="I9" s="15" t="s">
        <v>34</v>
      </c>
      <c r="J9" s="15" t="s">
        <v>34</v>
      </c>
      <c r="K9" s="15" t="s">
        <v>34</v>
      </c>
      <c r="L9" s="15">
        <v>8</v>
      </c>
      <c r="M9" s="15" t="s">
        <v>34</v>
      </c>
      <c r="N9" s="15" t="s">
        <v>34</v>
      </c>
      <c r="O9" s="15" t="s">
        <v>34</v>
      </c>
    </row>
    <row r="10" spans="1:15" ht="12.75">
      <c r="A10" s="10" t="s">
        <v>4</v>
      </c>
      <c r="B10" s="27" t="s">
        <v>86</v>
      </c>
      <c r="C10" s="32">
        <v>2.75</v>
      </c>
      <c r="D10" s="15" t="s">
        <v>34</v>
      </c>
      <c r="E10" s="15" t="s">
        <v>34</v>
      </c>
      <c r="F10" s="15">
        <f>$C10</f>
        <v>2.75</v>
      </c>
      <c r="G10" s="15">
        <f aca="true" t="shared" si="1" ref="G10:M11">$C10</f>
        <v>2.75</v>
      </c>
      <c r="H10" s="15">
        <f t="shared" si="1"/>
        <v>2.75</v>
      </c>
      <c r="I10" s="15">
        <f t="shared" si="1"/>
        <v>2.75</v>
      </c>
      <c r="J10" s="15">
        <f t="shared" si="1"/>
        <v>2.75</v>
      </c>
      <c r="K10" s="15">
        <f t="shared" si="1"/>
        <v>2.75</v>
      </c>
      <c r="L10" s="15">
        <f t="shared" si="1"/>
        <v>2.75</v>
      </c>
      <c r="M10" s="15">
        <f>$C10</f>
        <v>2.75</v>
      </c>
      <c r="N10" s="15" t="s">
        <v>34</v>
      </c>
      <c r="O10" s="15" t="s">
        <v>34</v>
      </c>
    </row>
    <row r="11" spans="1:15" ht="12.75">
      <c r="A11" s="10" t="s">
        <v>5</v>
      </c>
      <c r="B11" s="4"/>
      <c r="C11" s="32">
        <v>6</v>
      </c>
      <c r="D11" s="15" t="s">
        <v>34</v>
      </c>
      <c r="E11" s="15" t="s">
        <v>34</v>
      </c>
      <c r="F11" s="15" t="s">
        <v>34</v>
      </c>
      <c r="G11" s="15">
        <f t="shared" si="1"/>
        <v>6</v>
      </c>
      <c r="H11" s="15">
        <f t="shared" si="1"/>
        <v>6</v>
      </c>
      <c r="I11" s="15">
        <f t="shared" si="1"/>
        <v>6</v>
      </c>
      <c r="J11" s="15">
        <f t="shared" si="1"/>
        <v>6</v>
      </c>
      <c r="K11" s="15">
        <f t="shared" si="1"/>
        <v>6</v>
      </c>
      <c r="L11" s="15">
        <f t="shared" si="1"/>
        <v>6</v>
      </c>
      <c r="M11" s="15">
        <f t="shared" si="1"/>
        <v>6</v>
      </c>
      <c r="N11" s="15" t="s">
        <v>34</v>
      </c>
      <c r="O11" s="15" t="s">
        <v>34</v>
      </c>
    </row>
    <row r="12" spans="1:15" ht="12.75">
      <c r="A12" s="10" t="s">
        <v>6</v>
      </c>
      <c r="B12" s="4"/>
      <c r="C12" s="32">
        <v>9</v>
      </c>
      <c r="D12" s="15" t="s">
        <v>34</v>
      </c>
      <c r="E12" s="15" t="s">
        <v>34</v>
      </c>
      <c r="F12" s="15">
        <f>$C12</f>
        <v>9</v>
      </c>
      <c r="G12" s="15">
        <f>$C12</f>
        <v>9</v>
      </c>
      <c r="H12" s="15" t="s">
        <v>34</v>
      </c>
      <c r="I12" s="15">
        <f aca="true" t="shared" si="2" ref="I12:J14">$C12</f>
        <v>9</v>
      </c>
      <c r="J12" s="15">
        <f t="shared" si="2"/>
        <v>9</v>
      </c>
      <c r="K12" s="15" t="s">
        <v>34</v>
      </c>
      <c r="L12" s="15" t="s">
        <v>34</v>
      </c>
      <c r="M12" s="15">
        <f>$C12</f>
        <v>9</v>
      </c>
      <c r="N12" s="15" t="s">
        <v>34</v>
      </c>
      <c r="O12" s="15" t="s">
        <v>34</v>
      </c>
    </row>
    <row r="13" spans="1:15" ht="12.75">
      <c r="A13" s="10" t="s">
        <v>7</v>
      </c>
      <c r="B13" s="4"/>
      <c r="C13" s="32">
        <v>9</v>
      </c>
      <c r="D13" s="15" t="s">
        <v>34</v>
      </c>
      <c r="E13" s="15" t="s">
        <v>34</v>
      </c>
      <c r="F13" s="15" t="s">
        <v>34</v>
      </c>
      <c r="G13" s="15">
        <f>$C13</f>
        <v>9</v>
      </c>
      <c r="H13" s="15" t="s">
        <v>34</v>
      </c>
      <c r="I13" s="15">
        <f t="shared" si="2"/>
        <v>9</v>
      </c>
      <c r="J13" s="15">
        <f t="shared" si="2"/>
        <v>9</v>
      </c>
      <c r="K13" s="15" t="s">
        <v>34</v>
      </c>
      <c r="L13" s="15" t="s">
        <v>34</v>
      </c>
      <c r="M13" s="15">
        <v>9</v>
      </c>
      <c r="N13" s="15" t="s">
        <v>34</v>
      </c>
      <c r="O13" s="15" t="s">
        <v>34</v>
      </c>
    </row>
    <row r="14" spans="1:15" ht="12.75">
      <c r="A14" s="10" t="s">
        <v>16</v>
      </c>
      <c r="B14" s="4" t="s">
        <v>72</v>
      </c>
      <c r="C14" s="15" t="s">
        <v>34</v>
      </c>
      <c r="D14" s="15" t="str">
        <f>$C14</f>
        <v>-</v>
      </c>
      <c r="E14" s="15" t="str">
        <f>$C14</f>
        <v>-</v>
      </c>
      <c r="F14" s="15" t="str">
        <f>$C14</f>
        <v>-</v>
      </c>
      <c r="G14" s="15" t="str">
        <f>$C14</f>
        <v>-</v>
      </c>
      <c r="H14" s="15" t="str">
        <f>$C14</f>
        <v>-</v>
      </c>
      <c r="I14" s="15" t="str">
        <f t="shared" si="2"/>
        <v>-</v>
      </c>
      <c r="J14" s="15" t="str">
        <f t="shared" si="2"/>
        <v>-</v>
      </c>
      <c r="K14" s="15" t="str">
        <f>$C14</f>
        <v>-</v>
      </c>
      <c r="L14" s="15" t="str">
        <f>$C14</f>
        <v>-</v>
      </c>
      <c r="M14" s="15" t="str">
        <f>$C14</f>
        <v>-</v>
      </c>
      <c r="N14" s="15" t="s">
        <v>34</v>
      </c>
      <c r="O14" s="15" t="s">
        <v>34</v>
      </c>
    </row>
    <row r="15" spans="1:15" ht="12.75">
      <c r="A15" s="14" t="s">
        <v>88</v>
      </c>
      <c r="B15" s="7" t="s">
        <v>41</v>
      </c>
      <c r="C15" s="32">
        <v>0.125</v>
      </c>
      <c r="D15" s="15" t="s">
        <v>34</v>
      </c>
      <c r="E15" s="15">
        <f aca="true" t="shared" si="3" ref="E15:M15">$C15</f>
        <v>0.125</v>
      </c>
      <c r="F15" s="15">
        <f t="shared" si="3"/>
        <v>0.125</v>
      </c>
      <c r="G15" s="15">
        <f t="shared" si="3"/>
        <v>0.125</v>
      </c>
      <c r="H15" s="15">
        <f t="shared" si="3"/>
        <v>0.125</v>
      </c>
      <c r="I15" s="15">
        <f t="shared" si="3"/>
        <v>0.125</v>
      </c>
      <c r="J15" s="15">
        <f t="shared" si="3"/>
        <v>0.125</v>
      </c>
      <c r="K15" s="15">
        <f t="shared" si="3"/>
        <v>0.125</v>
      </c>
      <c r="L15" s="15">
        <f t="shared" si="3"/>
        <v>0.125</v>
      </c>
      <c r="M15" s="15">
        <f t="shared" si="3"/>
        <v>0.125</v>
      </c>
      <c r="N15" s="15" t="s">
        <v>34</v>
      </c>
      <c r="O15" s="15" t="s">
        <v>34</v>
      </c>
    </row>
    <row r="16" spans="1:15" ht="12.75">
      <c r="A16" s="14" t="s">
        <v>87</v>
      </c>
      <c r="B16" s="7" t="s">
        <v>89</v>
      </c>
      <c r="C16" s="32">
        <v>2</v>
      </c>
      <c r="D16" s="15" t="s">
        <v>34</v>
      </c>
      <c r="E16" s="32">
        <v>2</v>
      </c>
      <c r="F16" s="32">
        <v>2</v>
      </c>
      <c r="G16" s="32">
        <v>2</v>
      </c>
      <c r="H16" s="32">
        <v>2</v>
      </c>
      <c r="I16" s="32">
        <v>2</v>
      </c>
      <c r="J16" s="32">
        <v>2</v>
      </c>
      <c r="K16" s="32">
        <v>2</v>
      </c>
      <c r="L16" s="32">
        <v>2</v>
      </c>
      <c r="M16" s="32">
        <v>2</v>
      </c>
      <c r="N16" s="15" t="s">
        <v>34</v>
      </c>
      <c r="O16" s="15" t="s">
        <v>34</v>
      </c>
    </row>
    <row r="17" spans="1:15" ht="12.75">
      <c r="A17" s="10" t="s">
        <v>61</v>
      </c>
      <c r="B17" s="4"/>
      <c r="C17" s="32">
        <v>2</v>
      </c>
      <c r="D17" s="15" t="s">
        <v>34</v>
      </c>
      <c r="E17" s="15" t="s">
        <v>34</v>
      </c>
      <c r="F17" s="15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15" t="s">
        <v>34</v>
      </c>
      <c r="O17" s="15" t="s">
        <v>34</v>
      </c>
    </row>
    <row r="18" spans="1:15" ht="12.75">
      <c r="A18" s="10" t="s">
        <v>82</v>
      </c>
      <c r="B18" s="4" t="s">
        <v>72</v>
      </c>
      <c r="C18" s="32">
        <v>1</v>
      </c>
      <c r="D18" s="15">
        <f aca="true" t="shared" si="4" ref="D18:M18">$C18</f>
        <v>1</v>
      </c>
      <c r="E18" s="15">
        <f t="shared" si="4"/>
        <v>1</v>
      </c>
      <c r="F18" s="15">
        <f t="shared" si="4"/>
        <v>1</v>
      </c>
      <c r="G18" s="15">
        <f t="shared" si="4"/>
        <v>1</v>
      </c>
      <c r="H18" s="15">
        <f t="shared" si="4"/>
        <v>1</v>
      </c>
      <c r="I18" s="15">
        <f t="shared" si="4"/>
        <v>1</v>
      </c>
      <c r="J18" s="15">
        <f t="shared" si="4"/>
        <v>1</v>
      </c>
      <c r="K18" s="15">
        <f t="shared" si="4"/>
        <v>1</v>
      </c>
      <c r="L18" s="15">
        <f t="shared" si="4"/>
        <v>1</v>
      </c>
      <c r="M18" s="15">
        <f t="shared" si="4"/>
        <v>1</v>
      </c>
      <c r="N18" s="15" t="s">
        <v>34</v>
      </c>
      <c r="O18" s="15" t="s">
        <v>34</v>
      </c>
    </row>
    <row r="19" spans="1:15" ht="12.75">
      <c r="A19" s="10"/>
      <c r="B19" s="4"/>
      <c r="C19" s="3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4" t="s">
        <v>48</v>
      </c>
      <c r="B20" s="4" t="s">
        <v>78</v>
      </c>
      <c r="C20" s="39">
        <v>2.2</v>
      </c>
      <c r="D20" s="15" t="s">
        <v>34</v>
      </c>
      <c r="E20" s="15">
        <f>$C20</f>
        <v>2.2</v>
      </c>
      <c r="F20" s="15">
        <f aca="true" t="shared" si="5" ref="F20:O20">$C20</f>
        <v>2.2</v>
      </c>
      <c r="G20" s="15">
        <f t="shared" si="5"/>
        <v>2.2</v>
      </c>
      <c r="H20" s="15">
        <f t="shared" si="5"/>
        <v>2.2</v>
      </c>
      <c r="I20" s="15">
        <f t="shared" si="5"/>
        <v>2.2</v>
      </c>
      <c r="J20" s="15">
        <f t="shared" si="5"/>
        <v>2.2</v>
      </c>
      <c r="K20" s="15">
        <f t="shared" si="5"/>
        <v>2.2</v>
      </c>
      <c r="L20" s="15">
        <f t="shared" si="5"/>
        <v>2.2</v>
      </c>
      <c r="M20" s="15">
        <f t="shared" si="5"/>
        <v>2.2</v>
      </c>
      <c r="N20" s="15" t="s">
        <v>34</v>
      </c>
      <c r="O20" s="15">
        <f t="shared" si="5"/>
        <v>2.2</v>
      </c>
    </row>
    <row r="21" spans="1:15" ht="12.75">
      <c r="A21" s="14" t="s">
        <v>93</v>
      </c>
      <c r="B21" s="4" t="s">
        <v>77</v>
      </c>
      <c r="C21" s="32">
        <v>6</v>
      </c>
      <c r="D21" s="15" t="s">
        <v>34</v>
      </c>
      <c r="E21" s="15" t="s">
        <v>34</v>
      </c>
      <c r="F21" s="15" t="s">
        <v>34</v>
      </c>
      <c r="G21" s="15" t="s">
        <v>34</v>
      </c>
      <c r="H21" s="15" t="s">
        <v>34</v>
      </c>
      <c r="I21" s="15" t="s">
        <v>34</v>
      </c>
      <c r="J21" s="15" t="s">
        <v>34</v>
      </c>
      <c r="K21" s="15" t="s">
        <v>34</v>
      </c>
      <c r="L21" s="15" t="s">
        <v>34</v>
      </c>
      <c r="M21" s="15" t="s">
        <v>34</v>
      </c>
      <c r="N21" s="15" t="s">
        <v>34</v>
      </c>
      <c r="O21" s="15" t="s">
        <v>34</v>
      </c>
    </row>
    <row r="22" spans="1:15" ht="12.75">
      <c r="A22" s="14" t="s">
        <v>53</v>
      </c>
      <c r="B22" s="7" t="s">
        <v>80</v>
      </c>
      <c r="C22" s="32">
        <v>0.5</v>
      </c>
      <c r="D22" s="15" t="s">
        <v>34</v>
      </c>
      <c r="E22" s="32">
        <v>0.5</v>
      </c>
      <c r="F22" s="32">
        <v>0.5</v>
      </c>
      <c r="G22" s="32">
        <v>0.5</v>
      </c>
      <c r="H22" s="32">
        <v>0.5</v>
      </c>
      <c r="I22" s="32">
        <v>0.5</v>
      </c>
      <c r="J22" s="32">
        <v>0.5</v>
      </c>
      <c r="K22" s="32">
        <v>0.5</v>
      </c>
      <c r="L22" s="32">
        <v>0.5</v>
      </c>
      <c r="M22" s="32">
        <v>0.5</v>
      </c>
      <c r="N22" s="15" t="s">
        <v>34</v>
      </c>
      <c r="O22" s="32">
        <v>0.5</v>
      </c>
    </row>
    <row r="23" spans="1:15" ht="12.75">
      <c r="A23" s="14" t="s">
        <v>54</v>
      </c>
      <c r="B23" s="7" t="s">
        <v>80</v>
      </c>
      <c r="C23" s="32">
        <v>0.3</v>
      </c>
      <c r="D23" s="15" t="s">
        <v>34</v>
      </c>
      <c r="E23" s="32">
        <v>0.3</v>
      </c>
      <c r="F23" s="32">
        <v>0.3</v>
      </c>
      <c r="G23" s="32">
        <v>0.3</v>
      </c>
      <c r="H23" s="32">
        <v>0.3</v>
      </c>
      <c r="I23" s="32">
        <v>0.3</v>
      </c>
      <c r="J23" s="32">
        <v>0.3</v>
      </c>
      <c r="K23" s="32">
        <v>0.3</v>
      </c>
      <c r="L23" s="32">
        <v>0.3</v>
      </c>
      <c r="M23" s="32">
        <v>0.3</v>
      </c>
      <c r="N23" s="15" t="s">
        <v>34</v>
      </c>
      <c r="O23" s="32">
        <v>0.3</v>
      </c>
    </row>
    <row r="24" spans="1:15" ht="12.75">
      <c r="A24" s="14" t="s">
        <v>56</v>
      </c>
      <c r="B24" s="7" t="s">
        <v>80</v>
      </c>
      <c r="C24" s="32">
        <v>0.2</v>
      </c>
      <c r="D24" s="15" t="s">
        <v>34</v>
      </c>
      <c r="E24" s="32">
        <v>0.2</v>
      </c>
      <c r="F24" s="32">
        <v>0.2</v>
      </c>
      <c r="G24" s="32">
        <v>0.2</v>
      </c>
      <c r="H24" s="32">
        <v>0.2</v>
      </c>
      <c r="I24" s="32">
        <v>0.2</v>
      </c>
      <c r="J24" s="32">
        <v>0.2</v>
      </c>
      <c r="K24" s="32">
        <v>0.2</v>
      </c>
      <c r="L24" s="32">
        <v>0.2</v>
      </c>
      <c r="M24" s="32">
        <v>0.2</v>
      </c>
      <c r="N24" s="15" t="s">
        <v>34</v>
      </c>
      <c r="O24" s="32">
        <v>0.2</v>
      </c>
    </row>
    <row r="25" spans="1:15" ht="12.75">
      <c r="A25" s="14" t="s">
        <v>57</v>
      </c>
      <c r="B25" s="7" t="s">
        <v>80</v>
      </c>
      <c r="C25" s="32">
        <v>0.3</v>
      </c>
      <c r="D25" s="15" t="s">
        <v>34</v>
      </c>
      <c r="E25" s="32">
        <v>0.3</v>
      </c>
      <c r="F25" s="32">
        <v>0.3</v>
      </c>
      <c r="G25" s="32">
        <v>0.3</v>
      </c>
      <c r="H25" s="32">
        <v>0.3</v>
      </c>
      <c r="I25" s="32">
        <v>0.3</v>
      </c>
      <c r="J25" s="32">
        <v>0.3</v>
      </c>
      <c r="K25" s="32">
        <v>0.3</v>
      </c>
      <c r="L25" s="32">
        <v>0.3</v>
      </c>
      <c r="M25" s="32">
        <v>0.3</v>
      </c>
      <c r="N25" s="15" t="s">
        <v>34</v>
      </c>
      <c r="O25" s="32">
        <v>0.3</v>
      </c>
    </row>
    <row r="26" spans="1:15" ht="12.75" customHeight="1">
      <c r="A26" s="14" t="s">
        <v>58</v>
      </c>
      <c r="B26" s="7" t="s">
        <v>80</v>
      </c>
      <c r="C26" s="32">
        <v>0.3</v>
      </c>
      <c r="D26" s="15" t="s">
        <v>34</v>
      </c>
      <c r="E26" s="32">
        <v>0.3</v>
      </c>
      <c r="F26" s="32">
        <v>0.3</v>
      </c>
      <c r="G26" s="32">
        <v>0.3</v>
      </c>
      <c r="H26" s="32">
        <v>0.3</v>
      </c>
      <c r="I26" s="32">
        <v>0.3</v>
      </c>
      <c r="J26" s="32">
        <v>0.3</v>
      </c>
      <c r="K26" s="32">
        <v>0.3</v>
      </c>
      <c r="L26" s="32">
        <v>0.3</v>
      </c>
      <c r="M26" s="32">
        <v>0.3</v>
      </c>
      <c r="N26" s="15" t="s">
        <v>34</v>
      </c>
      <c r="O26" s="32">
        <v>0.3</v>
      </c>
    </row>
    <row r="27" spans="1:15" ht="12.75">
      <c r="A27" s="14" t="s">
        <v>52</v>
      </c>
      <c r="B27" s="7" t="s">
        <v>80</v>
      </c>
      <c r="C27" s="32">
        <v>0.3</v>
      </c>
      <c r="D27" s="15" t="s">
        <v>34</v>
      </c>
      <c r="E27" s="32">
        <v>0.3</v>
      </c>
      <c r="F27" s="32">
        <v>0.3</v>
      </c>
      <c r="G27" s="32">
        <v>0.3</v>
      </c>
      <c r="H27" s="32">
        <v>0.3</v>
      </c>
      <c r="I27" s="32">
        <v>0.3</v>
      </c>
      <c r="J27" s="32">
        <v>0.3</v>
      </c>
      <c r="K27" s="32">
        <v>0.3</v>
      </c>
      <c r="L27" s="32">
        <v>0.3</v>
      </c>
      <c r="M27" s="32">
        <v>0.3</v>
      </c>
      <c r="N27" s="15" t="s">
        <v>34</v>
      </c>
      <c r="O27" s="32">
        <v>0.3</v>
      </c>
    </row>
    <row r="28" spans="1:15" ht="12.75">
      <c r="A28" s="14" t="s">
        <v>42</v>
      </c>
      <c r="B28" s="4"/>
      <c r="C28" s="31">
        <v>4</v>
      </c>
      <c r="D28" s="15">
        <f>$C28</f>
        <v>4</v>
      </c>
      <c r="E28" s="15" t="s">
        <v>34</v>
      </c>
      <c r="F28" s="15" t="s">
        <v>34</v>
      </c>
      <c r="G28" s="15">
        <f>$C28</f>
        <v>4</v>
      </c>
      <c r="H28" s="15" t="s">
        <v>34</v>
      </c>
      <c r="I28" s="15" t="s">
        <v>34</v>
      </c>
      <c r="J28" s="15">
        <f>$C28</f>
        <v>4</v>
      </c>
      <c r="K28" s="15" t="s">
        <v>34</v>
      </c>
      <c r="L28" s="15">
        <f>$C28</f>
        <v>4</v>
      </c>
      <c r="M28" s="15" t="s">
        <v>34</v>
      </c>
      <c r="N28" s="15" t="s">
        <v>34</v>
      </c>
      <c r="O28" s="15" t="s">
        <v>34</v>
      </c>
    </row>
    <row r="29" spans="1:15" ht="12.75">
      <c r="A29" s="10"/>
      <c r="B29" s="4"/>
      <c r="C29" s="33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3.5" thickBot="1">
      <c r="A30" s="20" t="s">
        <v>23</v>
      </c>
      <c r="B30" s="16"/>
      <c r="C30" s="34">
        <f>SUM(C6:C29)</f>
        <v>58.974999999999994</v>
      </c>
      <c r="D30" s="34">
        <f aca="true" t="shared" si="6" ref="D30:O30">SUM(D6:D29)</f>
        <v>7</v>
      </c>
      <c r="E30" s="34">
        <f t="shared" si="6"/>
        <v>8.225</v>
      </c>
      <c r="F30" s="34">
        <f t="shared" si="6"/>
        <v>19.975</v>
      </c>
      <c r="G30" s="34">
        <f t="shared" si="6"/>
        <v>38.974999999999994</v>
      </c>
      <c r="H30" s="34">
        <f t="shared" si="6"/>
        <v>16.975</v>
      </c>
      <c r="I30" s="34">
        <f t="shared" si="6"/>
        <v>34.974999999999994</v>
      </c>
      <c r="J30" s="34">
        <f t="shared" si="6"/>
        <v>38.974999999999994</v>
      </c>
      <c r="K30" s="34">
        <f t="shared" si="6"/>
        <v>16.975</v>
      </c>
      <c r="L30" s="34">
        <f t="shared" si="6"/>
        <v>28.975</v>
      </c>
      <c r="M30" s="34">
        <f t="shared" si="6"/>
        <v>34.974999999999994</v>
      </c>
      <c r="N30" s="34">
        <f t="shared" si="6"/>
        <v>0</v>
      </c>
      <c r="O30" s="34">
        <f t="shared" si="6"/>
        <v>4.1</v>
      </c>
    </row>
    <row r="31" spans="3:15" ht="12.75">
      <c r="C31" s="33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s="5" customFormat="1" ht="12.75">
      <c r="A32"/>
      <c r="B32"/>
      <c r="C32" s="3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3.5" thickBot="1">
      <c r="A33" s="24" t="s">
        <v>90</v>
      </c>
      <c r="B33" s="25"/>
      <c r="C33" s="3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2.75">
      <c r="A34" s="12"/>
      <c r="B34" s="13"/>
      <c r="C34" s="3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14" t="s">
        <v>74</v>
      </c>
      <c r="B35" s="4" t="s">
        <v>77</v>
      </c>
      <c r="C35" s="32">
        <v>1.4</v>
      </c>
      <c r="D35" s="15" t="s">
        <v>34</v>
      </c>
      <c r="E35" s="15" t="s">
        <v>34</v>
      </c>
      <c r="F35" s="15">
        <f aca="true" t="shared" si="7" ref="F35:O38">$C35</f>
        <v>1.4</v>
      </c>
      <c r="G35" s="15">
        <f t="shared" si="7"/>
        <v>1.4</v>
      </c>
      <c r="H35" s="15">
        <f t="shared" si="7"/>
        <v>1.4</v>
      </c>
      <c r="I35" s="15">
        <f t="shared" si="7"/>
        <v>1.4</v>
      </c>
      <c r="J35" s="15">
        <f t="shared" si="7"/>
        <v>1.4</v>
      </c>
      <c r="K35" s="15">
        <f t="shared" si="7"/>
        <v>1.4</v>
      </c>
      <c r="L35" s="15">
        <f t="shared" si="7"/>
        <v>1.4</v>
      </c>
      <c r="M35" s="15">
        <f t="shared" si="7"/>
        <v>1.4</v>
      </c>
      <c r="N35" s="15">
        <f t="shared" si="7"/>
        <v>1.4</v>
      </c>
      <c r="O35" s="15">
        <f t="shared" si="7"/>
        <v>1.4</v>
      </c>
    </row>
    <row r="36" spans="1:15" ht="12.75">
      <c r="A36" s="14" t="s">
        <v>75</v>
      </c>
      <c r="B36" s="4" t="s">
        <v>77</v>
      </c>
      <c r="C36" s="32">
        <v>0.25</v>
      </c>
      <c r="D36" s="15" t="s">
        <v>34</v>
      </c>
      <c r="E36" s="15">
        <f aca="true" t="shared" si="8" ref="E36:E41">$C36</f>
        <v>0.25</v>
      </c>
      <c r="F36" s="15">
        <f t="shared" si="7"/>
        <v>0.25</v>
      </c>
      <c r="G36" s="15">
        <f t="shared" si="7"/>
        <v>0.25</v>
      </c>
      <c r="H36" s="15">
        <f t="shared" si="7"/>
        <v>0.25</v>
      </c>
      <c r="I36" s="15">
        <f t="shared" si="7"/>
        <v>0.25</v>
      </c>
      <c r="J36" s="15">
        <f t="shared" si="7"/>
        <v>0.25</v>
      </c>
      <c r="K36" s="15">
        <f t="shared" si="7"/>
        <v>0.25</v>
      </c>
      <c r="L36" s="15">
        <f t="shared" si="7"/>
        <v>0.25</v>
      </c>
      <c r="M36" s="15">
        <f t="shared" si="7"/>
        <v>0.25</v>
      </c>
      <c r="N36" s="15">
        <f t="shared" si="7"/>
        <v>0.25</v>
      </c>
      <c r="O36" s="15">
        <f t="shared" si="7"/>
        <v>0.25</v>
      </c>
    </row>
    <row r="37" spans="1:15" ht="12.75">
      <c r="A37" s="14" t="s">
        <v>76</v>
      </c>
      <c r="B37" s="4"/>
      <c r="C37" s="32">
        <v>0.25</v>
      </c>
      <c r="D37" s="15" t="s">
        <v>34</v>
      </c>
      <c r="E37" s="15">
        <f t="shared" si="8"/>
        <v>0.25</v>
      </c>
      <c r="F37" s="15">
        <f t="shared" si="7"/>
        <v>0.25</v>
      </c>
      <c r="G37" s="15">
        <f t="shared" si="7"/>
        <v>0.25</v>
      </c>
      <c r="H37" s="15">
        <f t="shared" si="7"/>
        <v>0.25</v>
      </c>
      <c r="I37" s="15">
        <f t="shared" si="7"/>
        <v>0.25</v>
      </c>
      <c r="J37" s="15">
        <f t="shared" si="7"/>
        <v>0.25</v>
      </c>
      <c r="K37" s="15">
        <f t="shared" si="7"/>
        <v>0.25</v>
      </c>
      <c r="L37" s="15">
        <f t="shared" si="7"/>
        <v>0.25</v>
      </c>
      <c r="M37" s="15">
        <f t="shared" si="7"/>
        <v>0.25</v>
      </c>
      <c r="N37" s="15">
        <f t="shared" si="7"/>
        <v>0.25</v>
      </c>
      <c r="O37" s="15">
        <f t="shared" si="7"/>
        <v>0.25</v>
      </c>
    </row>
    <row r="38" spans="1:15" ht="12.75">
      <c r="A38" s="14" t="s">
        <v>1</v>
      </c>
      <c r="B38" s="7" t="s">
        <v>79</v>
      </c>
      <c r="C38" s="32">
        <v>1</v>
      </c>
      <c r="D38" s="15" t="s">
        <v>34</v>
      </c>
      <c r="E38" s="15">
        <f t="shared" si="8"/>
        <v>1</v>
      </c>
      <c r="F38" s="15">
        <f t="shared" si="7"/>
        <v>1</v>
      </c>
      <c r="G38" s="15">
        <f t="shared" si="7"/>
        <v>1</v>
      </c>
      <c r="H38" s="15">
        <f t="shared" si="7"/>
        <v>1</v>
      </c>
      <c r="I38" s="15">
        <f t="shared" si="7"/>
        <v>1</v>
      </c>
      <c r="J38" s="15">
        <f t="shared" si="7"/>
        <v>1</v>
      </c>
      <c r="K38" s="15">
        <f t="shared" si="7"/>
        <v>1</v>
      </c>
      <c r="L38" s="15">
        <f t="shared" si="7"/>
        <v>1</v>
      </c>
      <c r="M38" s="15">
        <f t="shared" si="7"/>
        <v>1</v>
      </c>
      <c r="N38" s="15">
        <f t="shared" si="7"/>
        <v>1</v>
      </c>
      <c r="O38" s="15">
        <f t="shared" si="7"/>
        <v>1</v>
      </c>
    </row>
    <row r="39" spans="1:15" ht="12.75">
      <c r="A39" s="10" t="s">
        <v>17</v>
      </c>
      <c r="B39" s="7" t="s">
        <v>92</v>
      </c>
      <c r="C39" s="15" t="s">
        <v>34</v>
      </c>
      <c r="D39" s="15" t="str">
        <f>$C39</f>
        <v>-</v>
      </c>
      <c r="E39" s="15" t="str">
        <f t="shared" si="8"/>
        <v>-</v>
      </c>
      <c r="F39" s="15" t="str">
        <f aca="true" t="shared" si="9" ref="F39:O41">$C39</f>
        <v>-</v>
      </c>
      <c r="G39" s="15" t="str">
        <f t="shared" si="9"/>
        <v>-</v>
      </c>
      <c r="H39" s="15" t="str">
        <f t="shared" si="9"/>
        <v>-</v>
      </c>
      <c r="I39" s="15" t="str">
        <f t="shared" si="9"/>
        <v>-</v>
      </c>
      <c r="J39" s="15" t="str">
        <f t="shared" si="9"/>
        <v>-</v>
      </c>
      <c r="K39" s="15" t="str">
        <f t="shared" si="9"/>
        <v>-</v>
      </c>
      <c r="L39" s="15" t="str">
        <f t="shared" si="9"/>
        <v>-</v>
      </c>
      <c r="M39" s="15" t="str">
        <f t="shared" si="9"/>
        <v>-</v>
      </c>
      <c r="N39" s="15" t="str">
        <f t="shared" si="9"/>
        <v>-</v>
      </c>
      <c r="O39" s="15" t="str">
        <f t="shared" si="9"/>
        <v>-</v>
      </c>
    </row>
    <row r="40" spans="1:15" ht="12.75">
      <c r="A40" s="14" t="s">
        <v>3</v>
      </c>
      <c r="B40" s="7" t="s">
        <v>70</v>
      </c>
      <c r="C40" s="32">
        <v>0.75</v>
      </c>
      <c r="D40" s="15" t="s">
        <v>34</v>
      </c>
      <c r="E40" s="15">
        <f t="shared" si="8"/>
        <v>0.75</v>
      </c>
      <c r="F40" s="15">
        <f t="shared" si="9"/>
        <v>0.75</v>
      </c>
      <c r="G40" s="15">
        <f t="shared" si="9"/>
        <v>0.75</v>
      </c>
      <c r="H40" s="15">
        <f t="shared" si="9"/>
        <v>0.75</v>
      </c>
      <c r="I40" s="15">
        <f t="shared" si="9"/>
        <v>0.75</v>
      </c>
      <c r="J40" s="15">
        <f t="shared" si="9"/>
        <v>0.75</v>
      </c>
      <c r="K40" s="15">
        <f t="shared" si="9"/>
        <v>0.75</v>
      </c>
      <c r="L40" s="15">
        <f t="shared" si="9"/>
        <v>0.75</v>
      </c>
      <c r="M40" s="15">
        <f t="shared" si="9"/>
        <v>0.75</v>
      </c>
      <c r="N40" s="15">
        <f>$C40</f>
        <v>0.75</v>
      </c>
      <c r="O40" s="15">
        <f>$C40</f>
        <v>0.75</v>
      </c>
    </row>
    <row r="41" spans="1:15" ht="12.75">
      <c r="A41" s="14" t="s">
        <v>50</v>
      </c>
      <c r="B41" s="7" t="s">
        <v>62</v>
      </c>
      <c r="C41" s="32">
        <v>0.75</v>
      </c>
      <c r="D41" s="15"/>
      <c r="E41" s="15">
        <f t="shared" si="8"/>
        <v>0.75</v>
      </c>
      <c r="F41" s="15">
        <f t="shared" si="9"/>
        <v>0.75</v>
      </c>
      <c r="G41" s="15">
        <f t="shared" si="9"/>
        <v>0.75</v>
      </c>
      <c r="H41" s="15">
        <f t="shared" si="9"/>
        <v>0.75</v>
      </c>
      <c r="I41" s="15">
        <f t="shared" si="9"/>
        <v>0.75</v>
      </c>
      <c r="J41" s="15">
        <f t="shared" si="9"/>
        <v>0.75</v>
      </c>
      <c r="K41" s="15">
        <f t="shared" si="9"/>
        <v>0.75</v>
      </c>
      <c r="L41" s="15">
        <f t="shared" si="9"/>
        <v>0.75</v>
      </c>
      <c r="M41" s="15">
        <f t="shared" si="9"/>
        <v>0.75</v>
      </c>
      <c r="N41" s="15" t="s">
        <v>34</v>
      </c>
      <c r="O41" s="15" t="s">
        <v>34</v>
      </c>
    </row>
    <row r="42" spans="1:15" ht="12.75">
      <c r="A42" s="14" t="s">
        <v>2</v>
      </c>
      <c r="B42" s="4"/>
      <c r="C42" s="32">
        <v>0.75</v>
      </c>
      <c r="D42" s="15" t="s">
        <v>34</v>
      </c>
      <c r="E42" s="15">
        <f aca="true" t="shared" si="10" ref="E42:O42">$C42</f>
        <v>0.75</v>
      </c>
      <c r="F42" s="15">
        <f t="shared" si="10"/>
        <v>0.75</v>
      </c>
      <c r="G42" s="15">
        <f t="shared" si="10"/>
        <v>0.75</v>
      </c>
      <c r="H42" s="15">
        <f t="shared" si="10"/>
        <v>0.75</v>
      </c>
      <c r="I42" s="15">
        <f t="shared" si="10"/>
        <v>0.75</v>
      </c>
      <c r="J42" s="15">
        <f t="shared" si="10"/>
        <v>0.75</v>
      </c>
      <c r="K42" s="15">
        <f t="shared" si="10"/>
        <v>0.75</v>
      </c>
      <c r="L42" s="15">
        <f t="shared" si="10"/>
        <v>0.75</v>
      </c>
      <c r="M42" s="15">
        <f t="shared" si="10"/>
        <v>0.75</v>
      </c>
      <c r="N42" s="15">
        <f t="shared" si="10"/>
        <v>0.75</v>
      </c>
      <c r="O42" s="15">
        <f t="shared" si="10"/>
        <v>0.75</v>
      </c>
    </row>
    <row r="43" spans="1:16" ht="12.75">
      <c r="A43" s="10" t="s">
        <v>81</v>
      </c>
      <c r="B43" s="4"/>
      <c r="C43" s="32">
        <v>1</v>
      </c>
      <c r="D43" s="15" t="s">
        <v>34</v>
      </c>
      <c r="E43" s="15" t="s">
        <v>34</v>
      </c>
      <c r="F43" s="15" t="s">
        <v>34</v>
      </c>
      <c r="G43" s="15" t="s">
        <v>34</v>
      </c>
      <c r="H43" s="15" t="s">
        <v>34</v>
      </c>
      <c r="I43" s="15">
        <f aca="true" t="shared" si="11" ref="I43:O43">$C43</f>
        <v>1</v>
      </c>
      <c r="J43" s="15">
        <f t="shared" si="11"/>
        <v>1</v>
      </c>
      <c r="K43" s="15" t="s">
        <v>34</v>
      </c>
      <c r="L43" s="15">
        <f t="shared" si="11"/>
        <v>1</v>
      </c>
      <c r="M43" s="15">
        <f t="shared" si="11"/>
        <v>1</v>
      </c>
      <c r="N43" s="15">
        <f t="shared" si="11"/>
        <v>1</v>
      </c>
      <c r="O43" s="15">
        <f t="shared" si="11"/>
        <v>1</v>
      </c>
      <c r="P43" s="7"/>
    </row>
    <row r="44" spans="1:15" ht="12.75">
      <c r="A44" s="14" t="s">
        <v>51</v>
      </c>
      <c r="B44" s="7" t="s">
        <v>80</v>
      </c>
      <c r="C44" s="32">
        <v>0.3</v>
      </c>
      <c r="D44" s="15" t="s">
        <v>34</v>
      </c>
      <c r="E44" s="32">
        <v>0.3</v>
      </c>
      <c r="F44" s="32">
        <v>0.3</v>
      </c>
      <c r="G44" s="32">
        <v>0.3</v>
      </c>
      <c r="H44" s="32">
        <v>0.3</v>
      </c>
      <c r="I44" s="32">
        <v>0.3</v>
      </c>
      <c r="J44" s="32">
        <v>0.3</v>
      </c>
      <c r="K44" s="32">
        <v>0.3</v>
      </c>
      <c r="L44" s="32">
        <v>0.3</v>
      </c>
      <c r="M44" s="32">
        <v>0.3</v>
      </c>
      <c r="N44" s="32">
        <v>0.3</v>
      </c>
      <c r="O44" s="32">
        <v>0.3</v>
      </c>
    </row>
    <row r="45" spans="1:15" ht="12.75">
      <c r="A45" s="10"/>
      <c r="B45" s="4"/>
      <c r="C45" s="33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3.5" thickBot="1">
      <c r="A46" s="20" t="s">
        <v>91</v>
      </c>
      <c r="B46" s="16"/>
      <c r="C46" s="34">
        <f aca="true" t="shared" si="12" ref="C46:O46">SUM(C35:C43)</f>
        <v>6.15</v>
      </c>
      <c r="D46" s="23">
        <f t="shared" si="12"/>
        <v>0</v>
      </c>
      <c r="E46" s="23">
        <f t="shared" si="12"/>
        <v>3.75</v>
      </c>
      <c r="F46" s="23">
        <f t="shared" si="12"/>
        <v>5.15</v>
      </c>
      <c r="G46" s="23">
        <f t="shared" si="12"/>
        <v>5.15</v>
      </c>
      <c r="H46" s="23">
        <f t="shared" si="12"/>
        <v>5.15</v>
      </c>
      <c r="I46" s="23">
        <f t="shared" si="12"/>
        <v>6.15</v>
      </c>
      <c r="J46" s="23">
        <f t="shared" si="12"/>
        <v>6.15</v>
      </c>
      <c r="K46" s="23">
        <f t="shared" si="12"/>
        <v>5.15</v>
      </c>
      <c r="L46" s="23">
        <f t="shared" si="12"/>
        <v>6.15</v>
      </c>
      <c r="M46" s="23">
        <f t="shared" si="12"/>
        <v>6.15</v>
      </c>
      <c r="N46" s="23">
        <f t="shared" si="12"/>
        <v>5.4</v>
      </c>
      <c r="O46" s="23">
        <f t="shared" si="12"/>
        <v>5.4</v>
      </c>
    </row>
    <row r="47" spans="1:15" ht="12.75">
      <c r="A47" s="13"/>
      <c r="B47" s="4"/>
      <c r="C47" s="36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3.5" thickBot="1">
      <c r="A48" s="24" t="s">
        <v>59</v>
      </c>
      <c r="B48" s="25"/>
      <c r="C48" s="3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2.75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12.75">
      <c r="A50" s="14" t="s">
        <v>55</v>
      </c>
      <c r="B50" s="4"/>
      <c r="C50" s="32">
        <v>0.3</v>
      </c>
      <c r="D50" s="38">
        <f>$C50</f>
        <v>0.3</v>
      </c>
      <c r="E50" s="38">
        <f aca="true" t="shared" si="13" ref="E50:O50">$C50</f>
        <v>0.3</v>
      </c>
      <c r="F50" s="38">
        <f t="shared" si="13"/>
        <v>0.3</v>
      </c>
      <c r="G50" s="38">
        <f t="shared" si="13"/>
        <v>0.3</v>
      </c>
      <c r="H50" s="38">
        <f t="shared" si="13"/>
        <v>0.3</v>
      </c>
      <c r="I50" s="38">
        <f t="shared" si="13"/>
        <v>0.3</v>
      </c>
      <c r="J50" s="38">
        <f t="shared" si="13"/>
        <v>0.3</v>
      </c>
      <c r="K50" s="38">
        <f t="shared" si="13"/>
        <v>0.3</v>
      </c>
      <c r="L50" s="38">
        <f t="shared" si="13"/>
        <v>0.3</v>
      </c>
      <c r="M50" s="38">
        <f t="shared" si="13"/>
        <v>0.3</v>
      </c>
      <c r="N50" s="38">
        <f t="shared" si="13"/>
        <v>0.3</v>
      </c>
      <c r="O50" s="38">
        <f t="shared" si="13"/>
        <v>0.3</v>
      </c>
    </row>
    <row r="51" spans="1:15" ht="12.75">
      <c r="A51" s="46" t="s">
        <v>60</v>
      </c>
      <c r="B51" s="4"/>
      <c r="C51" s="31">
        <v>0.75</v>
      </c>
      <c r="D51" s="38">
        <f>$C51</f>
        <v>0.75</v>
      </c>
      <c r="E51" s="38">
        <f aca="true" t="shared" si="14" ref="E51:O51">$C51</f>
        <v>0.75</v>
      </c>
      <c r="F51" s="38">
        <f t="shared" si="14"/>
        <v>0.75</v>
      </c>
      <c r="G51" s="38">
        <f t="shared" si="14"/>
        <v>0.75</v>
      </c>
      <c r="H51" s="38">
        <f t="shared" si="14"/>
        <v>0.75</v>
      </c>
      <c r="I51" s="38">
        <f t="shared" si="14"/>
        <v>0.75</v>
      </c>
      <c r="J51" s="38">
        <f t="shared" si="14"/>
        <v>0.75</v>
      </c>
      <c r="K51" s="38">
        <f t="shared" si="14"/>
        <v>0.75</v>
      </c>
      <c r="L51" s="38">
        <f t="shared" si="14"/>
        <v>0.75</v>
      </c>
      <c r="M51" s="38">
        <f t="shared" si="14"/>
        <v>0.75</v>
      </c>
      <c r="N51" s="38">
        <f t="shared" si="14"/>
        <v>0.75</v>
      </c>
      <c r="O51" s="38">
        <f t="shared" si="14"/>
        <v>0.75</v>
      </c>
    </row>
    <row r="52" spans="1:15" ht="12.75">
      <c r="A52" s="46" t="s">
        <v>61</v>
      </c>
      <c r="B52" s="4"/>
      <c r="C52" s="32">
        <v>2</v>
      </c>
      <c r="D52" s="15" t="s">
        <v>34</v>
      </c>
      <c r="E52" s="15" t="s">
        <v>34</v>
      </c>
      <c r="F52" s="15" t="s">
        <v>34</v>
      </c>
      <c r="G52" s="15" t="s">
        <v>34</v>
      </c>
      <c r="H52" s="15" t="s">
        <v>34</v>
      </c>
      <c r="I52" s="15" t="s">
        <v>34</v>
      </c>
      <c r="J52" s="15" t="s">
        <v>34</v>
      </c>
      <c r="K52" s="15" t="s">
        <v>34</v>
      </c>
      <c r="L52" s="15" t="s">
        <v>34</v>
      </c>
      <c r="M52" s="15" t="s">
        <v>34</v>
      </c>
      <c r="N52" s="15" t="s">
        <v>34</v>
      </c>
      <c r="O52" s="15" t="s">
        <v>34</v>
      </c>
    </row>
    <row r="53" spans="1:15" ht="12.75">
      <c r="A53" s="10"/>
      <c r="B53" s="4"/>
      <c r="C53" s="32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3.5" thickBot="1">
      <c r="A54" s="20" t="s">
        <v>66</v>
      </c>
      <c r="B54" s="16"/>
      <c r="C54" s="41">
        <f aca="true" t="shared" si="15" ref="C54:O54">SUM(C50:C52)</f>
        <v>3.05</v>
      </c>
      <c r="D54" s="41">
        <f t="shared" si="15"/>
        <v>1.05</v>
      </c>
      <c r="E54" s="41">
        <f t="shared" si="15"/>
        <v>1.05</v>
      </c>
      <c r="F54" s="41">
        <f t="shared" si="15"/>
        <v>1.05</v>
      </c>
      <c r="G54" s="41">
        <f t="shared" si="15"/>
        <v>1.05</v>
      </c>
      <c r="H54" s="41">
        <f t="shared" si="15"/>
        <v>1.05</v>
      </c>
      <c r="I54" s="41">
        <f t="shared" si="15"/>
        <v>1.05</v>
      </c>
      <c r="J54" s="41">
        <f t="shared" si="15"/>
        <v>1.05</v>
      </c>
      <c r="K54" s="41">
        <f t="shared" si="15"/>
        <v>1.05</v>
      </c>
      <c r="L54" s="41">
        <f t="shared" si="15"/>
        <v>1.05</v>
      </c>
      <c r="M54" s="41">
        <f t="shared" si="15"/>
        <v>1.05</v>
      </c>
      <c r="N54" s="41">
        <f t="shared" si="15"/>
        <v>1.05</v>
      </c>
      <c r="O54" s="41">
        <f t="shared" si="15"/>
        <v>1.05</v>
      </c>
    </row>
    <row r="55" spans="4:15" ht="12.75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21" customHeight="1">
      <c r="A56" s="1" t="s">
        <v>38</v>
      </c>
      <c r="C56" s="28">
        <f aca="true" t="shared" si="16" ref="C56:O56">+C30+C46+C54</f>
        <v>68.175</v>
      </c>
      <c r="D56" s="28">
        <f t="shared" si="16"/>
        <v>8.05</v>
      </c>
      <c r="E56" s="28">
        <f t="shared" si="16"/>
        <v>13.025</v>
      </c>
      <c r="F56" s="28">
        <f t="shared" si="16"/>
        <v>26.175</v>
      </c>
      <c r="G56" s="28">
        <f t="shared" si="16"/>
        <v>45.17499999999999</v>
      </c>
      <c r="H56" s="28">
        <f t="shared" si="16"/>
        <v>23.175</v>
      </c>
      <c r="I56" s="28">
        <f t="shared" si="16"/>
        <v>42.17499999999999</v>
      </c>
      <c r="J56" s="28">
        <f t="shared" si="16"/>
        <v>46.17499999999999</v>
      </c>
      <c r="K56" s="28">
        <f t="shared" si="16"/>
        <v>23.175</v>
      </c>
      <c r="L56" s="28">
        <f t="shared" si="16"/>
        <v>36.175</v>
      </c>
      <c r="M56" s="28">
        <f t="shared" si="16"/>
        <v>42.17499999999999</v>
      </c>
      <c r="N56" s="28">
        <f t="shared" si="16"/>
        <v>6.45</v>
      </c>
      <c r="O56" s="28">
        <f t="shared" si="16"/>
        <v>10.55</v>
      </c>
    </row>
  </sheetData>
  <printOptions/>
  <pageMargins left="0.25" right="0.25" top="0.25" bottom="0.25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A5"/>
    </sheetView>
  </sheetViews>
  <sheetFormatPr defaultColWidth="9.140625" defaultRowHeight="12.75"/>
  <sheetData>
    <row r="1" ht="12.75">
      <c r="A1" t="s">
        <v>22</v>
      </c>
    </row>
    <row r="2" ht="12.75">
      <c r="A2" t="s">
        <v>20</v>
      </c>
    </row>
    <row r="3" ht="12.75">
      <c r="A3" t="s">
        <v>19</v>
      </c>
    </row>
    <row r="4" ht="12.75">
      <c r="A4" t="s">
        <v>21</v>
      </c>
    </row>
    <row r="5" ht="12.75">
      <c r="A5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A1" sqref="A1:C53"/>
    </sheetView>
  </sheetViews>
  <sheetFormatPr defaultColWidth="9.140625" defaultRowHeight="12.75"/>
  <cols>
    <col min="1" max="1" width="22.8515625" style="0" customWidth="1"/>
    <col min="2" max="2" width="11.8515625" style="0" customWidth="1"/>
    <col min="3" max="3" width="20.421875" style="0" customWidth="1"/>
  </cols>
  <sheetData>
    <row r="1" spans="1:3" ht="12.75">
      <c r="A1" t="s">
        <v>46</v>
      </c>
      <c r="C1" s="2"/>
    </row>
    <row r="2" ht="12.75">
      <c r="C2" s="2"/>
    </row>
    <row r="3" spans="1:3" ht="12.75">
      <c r="A3" s="1" t="s">
        <v>9</v>
      </c>
      <c r="B3" s="1" t="s">
        <v>10</v>
      </c>
      <c r="C3" s="3" t="s">
        <v>11</v>
      </c>
    </row>
    <row r="4" spans="1:3" ht="12.75">
      <c r="A4" s="1"/>
      <c r="B4" s="1"/>
      <c r="C4" s="3"/>
    </row>
    <row r="5" spans="1:3" ht="13.5" thickBot="1">
      <c r="A5" s="19" t="s">
        <v>14</v>
      </c>
      <c r="B5" s="19"/>
      <c r="C5" s="17"/>
    </row>
    <row r="6" spans="1:3" ht="12.75">
      <c r="A6" s="10" t="s">
        <v>12</v>
      </c>
      <c r="B6" s="4"/>
      <c r="C6" s="18"/>
    </row>
    <row r="7" spans="1:3" ht="12.75">
      <c r="A7" s="10" t="s">
        <v>47</v>
      </c>
      <c r="B7" s="4"/>
      <c r="C7" s="11"/>
    </row>
    <row r="8" spans="1:3" ht="12.75">
      <c r="A8" s="10" t="s">
        <v>8</v>
      </c>
      <c r="B8" s="4"/>
      <c r="C8" s="11"/>
    </row>
    <row r="9" spans="1:3" ht="12.75">
      <c r="A9" s="10" t="s">
        <v>4</v>
      </c>
      <c r="B9" s="4"/>
      <c r="C9" s="11"/>
    </row>
    <row r="10" spans="1:3" ht="12.75">
      <c r="A10" s="10" t="s">
        <v>5</v>
      </c>
      <c r="B10" s="4"/>
      <c r="C10" s="11"/>
    </row>
    <row r="11" spans="1:3" ht="12.75">
      <c r="A11" s="10" t="s">
        <v>6</v>
      </c>
      <c r="B11" s="4"/>
      <c r="C11" s="11"/>
    </row>
    <row r="12" spans="1:3" ht="12.75">
      <c r="A12" s="10" t="s">
        <v>7</v>
      </c>
      <c r="B12" s="4"/>
      <c r="C12" s="11"/>
    </row>
    <row r="13" spans="1:3" ht="12.75">
      <c r="A13" s="10" t="s">
        <v>16</v>
      </c>
      <c r="B13" s="4"/>
      <c r="C13" s="18"/>
    </row>
    <row r="14" spans="1:3" ht="12.75">
      <c r="A14" s="10" t="s">
        <v>68</v>
      </c>
      <c r="B14" s="4"/>
      <c r="C14" s="11">
        <v>2</v>
      </c>
    </row>
    <row r="15" spans="1:3" ht="12.75">
      <c r="A15" s="10" t="s">
        <v>43</v>
      </c>
      <c r="B15" s="4"/>
      <c r="C15" s="11">
        <v>1</v>
      </c>
    </row>
    <row r="16" spans="1:3" ht="12.75">
      <c r="A16" s="10"/>
      <c r="B16" s="4"/>
      <c r="C16" s="8"/>
    </row>
    <row r="17" spans="1:3" ht="12.75">
      <c r="A17" s="10"/>
      <c r="B17" s="4"/>
      <c r="C17" s="9"/>
    </row>
    <row r="18" spans="1:3" ht="13.5" thickBot="1">
      <c r="A18" s="20" t="s">
        <v>23</v>
      </c>
      <c r="B18" s="16"/>
      <c r="C18" s="23">
        <f>SUM(C6:C16)</f>
        <v>3</v>
      </c>
    </row>
    <row r="19" ht="12.75">
      <c r="C19" s="9"/>
    </row>
    <row r="20" ht="12.75">
      <c r="C20" s="9"/>
    </row>
    <row r="21" spans="1:3" ht="13.5" thickBot="1">
      <c r="A21" s="24" t="s">
        <v>15</v>
      </c>
      <c r="B21" s="25"/>
      <c r="C21" s="26"/>
    </row>
    <row r="22" spans="1:3" ht="12.75">
      <c r="A22" s="12"/>
      <c r="B22" s="13"/>
      <c r="C22" s="9"/>
    </row>
    <row r="23" spans="1:3" ht="12.75">
      <c r="A23" s="14" t="s">
        <v>48</v>
      </c>
      <c r="B23" s="4"/>
      <c r="C23" s="11"/>
    </row>
    <row r="24" spans="1:3" ht="12.75">
      <c r="A24" s="14" t="s">
        <v>13</v>
      </c>
      <c r="B24" s="4" t="s">
        <v>0</v>
      </c>
      <c r="C24" s="11"/>
    </row>
    <row r="25" spans="1:3" ht="12.75">
      <c r="A25" s="14" t="s">
        <v>49</v>
      </c>
      <c r="B25" s="4"/>
      <c r="C25" s="11"/>
    </row>
    <row r="26" spans="1:3" ht="12.75">
      <c r="A26" s="14" t="s">
        <v>1</v>
      </c>
      <c r="B26" s="4"/>
      <c r="C26" s="11"/>
    </row>
    <row r="27" spans="1:3" ht="12.75">
      <c r="A27" s="10" t="s">
        <v>17</v>
      </c>
      <c r="B27" s="4"/>
      <c r="C27" s="18"/>
    </row>
    <row r="28" spans="1:3" ht="12.75">
      <c r="A28" s="10" t="s">
        <v>44</v>
      </c>
      <c r="B28" s="4"/>
      <c r="C28" s="11"/>
    </row>
    <row r="29" spans="1:3" ht="12.75">
      <c r="A29" s="10" t="s">
        <v>67</v>
      </c>
      <c r="B29" s="4"/>
      <c r="C29" s="11"/>
    </row>
    <row r="30" spans="1:3" ht="12.75">
      <c r="A30" s="14" t="s">
        <v>3</v>
      </c>
      <c r="B30" s="4" t="s">
        <v>70</v>
      </c>
      <c r="C30" s="11">
        <v>0.75</v>
      </c>
    </row>
    <row r="31" spans="1:3" ht="12.75">
      <c r="A31" s="14" t="s">
        <v>50</v>
      </c>
      <c r="B31" s="4" t="s">
        <v>62</v>
      </c>
      <c r="C31" s="11"/>
    </row>
    <row r="32" spans="1:3" ht="12.75">
      <c r="A32" s="14" t="s">
        <v>2</v>
      </c>
      <c r="B32" s="4"/>
      <c r="C32" s="11">
        <v>0.75</v>
      </c>
    </row>
    <row r="33" spans="1:3" ht="12.75">
      <c r="A33" s="14" t="s">
        <v>63</v>
      </c>
      <c r="B33" s="4" t="s">
        <v>41</v>
      </c>
      <c r="C33" s="11">
        <v>1</v>
      </c>
    </row>
    <row r="34" spans="1:3" ht="12.75">
      <c r="A34" s="14" t="s">
        <v>51</v>
      </c>
      <c r="B34" s="4" t="s">
        <v>64</v>
      </c>
      <c r="C34" s="11">
        <v>0.3</v>
      </c>
    </row>
    <row r="35" spans="1:3" ht="12.75">
      <c r="A35" s="14" t="s">
        <v>52</v>
      </c>
      <c r="B35" s="4" t="s">
        <v>64</v>
      </c>
      <c r="C35" s="11">
        <v>0.3</v>
      </c>
    </row>
    <row r="36" spans="1:3" ht="12.75">
      <c r="A36" s="14" t="s">
        <v>53</v>
      </c>
      <c r="B36" s="4" t="s">
        <v>64</v>
      </c>
      <c r="C36" s="11">
        <v>0.5</v>
      </c>
    </row>
    <row r="37" spans="1:3" ht="12.75">
      <c r="A37" s="14" t="s">
        <v>54</v>
      </c>
      <c r="B37" s="4" t="s">
        <v>64</v>
      </c>
      <c r="C37" s="11">
        <v>0.3</v>
      </c>
    </row>
    <row r="38" spans="1:3" ht="12.75">
      <c r="A38" s="14" t="s">
        <v>56</v>
      </c>
      <c r="B38" s="4" t="s">
        <v>64</v>
      </c>
      <c r="C38" s="11">
        <v>0.2</v>
      </c>
    </row>
    <row r="39" spans="1:3" ht="12.75">
      <c r="A39" s="14" t="s">
        <v>57</v>
      </c>
      <c r="B39" s="4" t="s">
        <v>64</v>
      </c>
      <c r="C39" s="11">
        <v>0.3</v>
      </c>
    </row>
    <row r="40" spans="1:3" ht="12.75">
      <c r="A40" s="14" t="s">
        <v>58</v>
      </c>
      <c r="B40" s="4" t="s">
        <v>64</v>
      </c>
      <c r="C40" s="11">
        <v>0.3</v>
      </c>
    </row>
    <row r="41" spans="1:3" ht="12.75">
      <c r="A41" s="10" t="s">
        <v>45</v>
      </c>
      <c r="B41" s="7" t="s">
        <v>65</v>
      </c>
      <c r="C41" s="11"/>
    </row>
    <row r="42" spans="1:3" ht="12.75">
      <c r="A42" s="7" t="s">
        <v>42</v>
      </c>
      <c r="B42" s="4"/>
      <c r="C42" s="11"/>
    </row>
    <row r="43" spans="1:3" ht="12.75">
      <c r="A43" s="10"/>
      <c r="B43" s="4"/>
      <c r="C43" s="8">
        <f>SUM(C23:C42)</f>
        <v>4.699999999999999</v>
      </c>
    </row>
    <row r="44" spans="1:3" ht="12.75">
      <c r="A44" s="10"/>
      <c r="B44" s="4"/>
      <c r="C44" s="9"/>
    </row>
    <row r="45" spans="1:3" ht="13.5" thickBot="1">
      <c r="A45" s="20" t="s">
        <v>24</v>
      </c>
      <c r="B45" s="16"/>
      <c r="C45" s="23">
        <f>SUM(C23:C42)</f>
        <v>4.699999999999999</v>
      </c>
    </row>
    <row r="46" spans="1:3" ht="12.75">
      <c r="A46" s="13"/>
      <c r="B46" s="4"/>
      <c r="C46" s="21"/>
    </row>
    <row r="47" spans="1:3" ht="13.5" thickBot="1">
      <c r="A47" s="24" t="s">
        <v>59</v>
      </c>
      <c r="B47" s="25"/>
      <c r="C47" s="25"/>
    </row>
    <row r="48" spans="1:3" ht="12.75">
      <c r="A48" s="13"/>
      <c r="B48" s="4"/>
      <c r="C48" s="21"/>
    </row>
    <row r="49" spans="1:3" ht="12.75">
      <c r="A49" s="14" t="s">
        <v>55</v>
      </c>
      <c r="B49" s="4"/>
      <c r="C49" s="11">
        <v>0.3</v>
      </c>
    </row>
    <row r="50" spans="1:3" ht="12.75">
      <c r="A50" s="27" t="s">
        <v>60</v>
      </c>
      <c r="B50" s="4"/>
      <c r="C50" s="11"/>
    </row>
    <row r="51" spans="1:3" ht="12.75">
      <c r="A51" s="27" t="s">
        <v>69</v>
      </c>
      <c r="B51" s="4"/>
      <c r="C51" s="11">
        <v>2</v>
      </c>
    </row>
    <row r="53" spans="1:3" ht="13.5" thickBot="1">
      <c r="A53" s="20" t="s">
        <v>66</v>
      </c>
      <c r="B53" s="16"/>
      <c r="C53" s="23">
        <f>SUM(C48:C50)</f>
        <v>0.3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</dc:creator>
  <cp:keywords/>
  <dc:description/>
  <cp:lastModifiedBy>Robert L Nuckolls III</cp:lastModifiedBy>
  <cp:lastPrinted>2002-08-12T19:43:58Z</cp:lastPrinted>
  <dcterms:created xsi:type="dcterms:W3CDTF">2002-08-01T12:43:35Z</dcterms:created>
  <dcterms:modified xsi:type="dcterms:W3CDTF">2005-06-23T02:51:35Z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